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45" windowWidth="1513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'Sheet1'!$A$1:$D$86</definedName>
    <definedName name="TABLE" localSheetId="0">'Sheet1'!$D$57:$D$57</definedName>
    <definedName name="TABLE_2" localSheetId="0">'Sheet1'!$D$58:$D$58</definedName>
  </definedNames>
  <calcPr fullCalcOnLoad="1"/>
</workbook>
</file>

<file path=xl/sharedStrings.xml><?xml version="1.0" encoding="utf-8"?>
<sst xmlns="http://schemas.openxmlformats.org/spreadsheetml/2006/main" count="316" uniqueCount="196">
  <si>
    <t>Chassis</t>
  </si>
  <si>
    <t>Resistors</t>
  </si>
  <si>
    <t>Inductor</t>
  </si>
  <si>
    <t>Power cable</t>
  </si>
  <si>
    <t>EQP-1a Parts List</t>
  </si>
  <si>
    <t>Grommets</t>
  </si>
  <si>
    <t>On/Off</t>
  </si>
  <si>
    <t>Bypass</t>
  </si>
  <si>
    <t>High Frequency</t>
  </si>
  <si>
    <t>Low Frequency</t>
  </si>
  <si>
    <t>Atten Sel</t>
  </si>
  <si>
    <t>12AX7</t>
  </si>
  <si>
    <t>12AU7</t>
  </si>
  <si>
    <t>Supplier</t>
  </si>
  <si>
    <t>Part#</t>
  </si>
  <si>
    <t>Item</t>
  </si>
  <si>
    <t>Use</t>
  </si>
  <si>
    <t>Extension</t>
  </si>
  <si>
    <t>Unit Cost</t>
  </si>
  <si>
    <t>Amp</t>
  </si>
  <si>
    <t>9-Pin Sockets</t>
  </si>
  <si>
    <t>9-Pin Shields</t>
  </si>
  <si>
    <t>Power Transformer</t>
  </si>
  <si>
    <t>Cinemag</t>
  </si>
  <si>
    <t>Transformer</t>
  </si>
  <si>
    <t>Input</t>
  </si>
  <si>
    <t>Output</t>
  </si>
  <si>
    <t>Interstage</t>
  </si>
  <si>
    <t>Sowter</t>
  </si>
  <si>
    <t>Switch 2x7</t>
  </si>
  <si>
    <t>Switch 2x4</t>
  </si>
  <si>
    <t>Switch 1x3</t>
  </si>
  <si>
    <t>Switch SPST</t>
  </si>
  <si>
    <t>Switch DPDT</t>
  </si>
  <si>
    <t>Knobs - Bst/Atn/Bwdth</t>
  </si>
  <si>
    <t>Knobs - Atten Sel</t>
  </si>
  <si>
    <t>Knobs - Frequency</t>
  </si>
  <si>
    <t>Pilot Light Assembly</t>
  </si>
  <si>
    <t>#44 Lamp</t>
  </si>
  <si>
    <t>Jewel</t>
  </si>
  <si>
    <t>Capacitors</t>
  </si>
  <si>
    <t>Mains</t>
  </si>
  <si>
    <t>7-Pin Sockets</t>
  </si>
  <si>
    <t>7-Pin Shields</t>
  </si>
  <si>
    <t>6X4</t>
  </si>
  <si>
    <t>Rectifier</t>
  </si>
  <si>
    <t>Mouser</t>
  </si>
  <si>
    <t>Digi-Key</t>
  </si>
  <si>
    <t>KA 103 1S28-ND</t>
  </si>
  <si>
    <t>10K Audio</t>
  </si>
  <si>
    <t xml:space="preserve">KA 104 1S28-ND </t>
  </si>
  <si>
    <t>100K Audio</t>
  </si>
  <si>
    <t>RV4N 103 C-ND</t>
  </si>
  <si>
    <t>10K Linear</t>
  </si>
  <si>
    <t xml:space="preserve">RV4N 102 C-ND </t>
  </si>
  <si>
    <t>1K Linear</t>
  </si>
  <si>
    <t>RV4N 252 C-ND</t>
  </si>
  <si>
    <t>2.5K Linear</t>
  </si>
  <si>
    <t>Potentiometer</t>
  </si>
  <si>
    <t>Totals</t>
  </si>
  <si>
    <t>Turret Board 2x25</t>
  </si>
  <si>
    <t>Newark</t>
  </si>
  <si>
    <t>35F1643</t>
  </si>
  <si>
    <t>AC Socket</t>
  </si>
  <si>
    <t>161-0717-187</t>
  </si>
  <si>
    <t>Input XLR</t>
  </si>
  <si>
    <t>NC3MP-B</t>
  </si>
  <si>
    <t>Output XLR</t>
  </si>
  <si>
    <t>NC3FP-1-B</t>
  </si>
  <si>
    <t>110-73</t>
  </si>
  <si>
    <t>Fuse</t>
  </si>
  <si>
    <t>12AX7/12AU7</t>
  </si>
  <si>
    <t>AC</t>
  </si>
  <si>
    <t>PT</t>
  </si>
  <si>
    <t>Panel</t>
  </si>
  <si>
    <t>Custom</t>
  </si>
  <si>
    <t>2BL62-73</t>
  </si>
  <si>
    <t>Hoffman</t>
  </si>
  <si>
    <t>L44</t>
  </si>
  <si>
    <t>GH7103-ND</t>
  </si>
  <si>
    <t>GH7102-ND</t>
  </si>
  <si>
    <t>Terminal Strips 1x5</t>
  </si>
  <si>
    <t>1A SloBlo 5x20mm</t>
  </si>
  <si>
    <t>Par-Metal</t>
  </si>
  <si>
    <t>50u/50V</t>
  </si>
  <si>
    <t>Power Supply</t>
  </si>
  <si>
    <t>Plates</t>
  </si>
  <si>
    <t>.003u</t>
  </si>
  <si>
    <t>43k</t>
  </si>
  <si>
    <t>620r</t>
  </si>
  <si>
    <t>820r</t>
  </si>
  <si>
    <t>200k/1W</t>
  </si>
  <si>
    <t>470k</t>
  </si>
  <si>
    <t>62k</t>
  </si>
  <si>
    <t>1M</t>
  </si>
  <si>
    <t>4.7k/1W</t>
  </si>
  <si>
    <t>360r</t>
  </si>
  <si>
    <t>Feedback</t>
  </si>
  <si>
    <t>1k</t>
  </si>
  <si>
    <t>470r/2W</t>
  </si>
  <si>
    <t>270k/1W</t>
  </si>
  <si>
    <t>1k/1W</t>
  </si>
  <si>
    <t>2.2k/1W</t>
  </si>
  <si>
    <t>47k/1W</t>
  </si>
  <si>
    <t>Other</t>
  </si>
  <si>
    <t>0.018u</t>
  </si>
  <si>
    <t>0.0056u</t>
  </si>
  <si>
    <t>Filter Low A</t>
  </si>
  <si>
    <t>Filter Low B</t>
  </si>
  <si>
    <t>Filter High</t>
  </si>
  <si>
    <t>75-225P100V0.33</t>
  </si>
  <si>
    <t>75-225P100V0.01</t>
  </si>
  <si>
    <t>75-225P100V0.0056</t>
  </si>
  <si>
    <t>.00002u/500V</t>
  </si>
  <si>
    <t>5765-18001</t>
  </si>
  <si>
    <t>Layout</t>
  </si>
  <si>
    <t>3u</t>
  </si>
  <si>
    <t>270pf</t>
  </si>
  <si>
    <t>539-GP327</t>
  </si>
  <si>
    <t>Qty</t>
  </si>
  <si>
    <t>14-19053G</t>
  </si>
  <si>
    <t>75-715P400V0.22</t>
  </si>
  <si>
    <t>.25u/400V</t>
  </si>
  <si>
    <t>Filter Cut</t>
  </si>
  <si>
    <t>.068u</t>
  </si>
  <si>
    <t>75-225P100V0.068</t>
  </si>
  <si>
    <t>.22u</t>
  </si>
  <si>
    <t>.0082u</t>
  </si>
  <si>
    <t>.027u</t>
  </si>
  <si>
    <t>75-225P100V0.027</t>
  </si>
  <si>
    <t>.056u</t>
  </si>
  <si>
    <t>75-225P100V0.056</t>
  </si>
  <si>
    <t>1.5u</t>
  </si>
  <si>
    <t>75-632P155X5050</t>
  </si>
  <si>
    <t>.82u</t>
  </si>
  <si>
    <t>75-225P100V0.82</t>
  </si>
  <si>
    <t>75-225P100V0.22</t>
  </si>
  <si>
    <t>.33u</t>
  </si>
  <si>
    <t>ordered above</t>
  </si>
  <si>
    <t>.002u</t>
  </si>
  <si>
    <t>75-225P100V0.002</t>
  </si>
  <si>
    <t>Combined for .012</t>
  </si>
  <si>
    <t>.01u</t>
  </si>
  <si>
    <t>Filter Low A1</t>
  </si>
  <si>
    <t>ordered below</t>
  </si>
  <si>
    <t>0.015u</t>
  </si>
  <si>
    <t>75-225P100V0.015</t>
  </si>
  <si>
    <t>33u</t>
  </si>
  <si>
    <t>47u</t>
  </si>
  <si>
    <t xml:space="preserve">647-UVZ2W470MHH </t>
  </si>
  <si>
    <t xml:space="preserve">647-UVZ2W330MHH </t>
  </si>
  <si>
    <t>173-63103-E</t>
  </si>
  <si>
    <t>75r</t>
  </si>
  <si>
    <t>10k</t>
  </si>
  <si>
    <t>Filter</t>
  </si>
  <si>
    <t>667-ECW-H8183HA</t>
  </si>
  <si>
    <t>667-ECQ-U2A822ML</t>
  </si>
  <si>
    <t>ADD -RC to Part #</t>
  </si>
  <si>
    <t>.33u/100V</t>
  </si>
  <si>
    <t xml:space="preserve">75-225P100V0.0033 </t>
  </si>
  <si>
    <t>Updated:</t>
  </si>
  <si>
    <t>Davies Molding</t>
  </si>
  <si>
    <t>Chicken Head</t>
  </si>
  <si>
    <t>Tube Depot</t>
  </si>
  <si>
    <t>0.0033u</t>
  </si>
  <si>
    <t>Miscellaneous fastners, etc.</t>
  </si>
  <si>
    <t>Wire</t>
  </si>
  <si>
    <t>Chassis Engraving</t>
  </si>
  <si>
    <t>Shipping Costs Estimate</t>
  </si>
  <si>
    <t xml:space="preserve">RCA 12AX7 </t>
  </si>
  <si>
    <t xml:space="preserve">RCA 12AU7 </t>
  </si>
  <si>
    <t>RCA 6X4</t>
  </si>
  <si>
    <t>370BX</t>
  </si>
  <si>
    <t>273-620-RC</t>
  </si>
  <si>
    <t>273-43K-RC</t>
  </si>
  <si>
    <t>273-820-RC</t>
  </si>
  <si>
    <t>261-200K-RC</t>
  </si>
  <si>
    <t>273-470K-RC</t>
  </si>
  <si>
    <t>273-62K-RC</t>
  </si>
  <si>
    <t>273-1.0M-RC</t>
  </si>
  <si>
    <t>261-4.7K-RC</t>
  </si>
  <si>
    <t>273-360-RC</t>
  </si>
  <si>
    <t>273-1K-RC</t>
  </si>
  <si>
    <t>262-470-RC</t>
  </si>
  <si>
    <t>261-270K-RC</t>
  </si>
  <si>
    <t>261-1.0K-RC</t>
  </si>
  <si>
    <t>261-47K-RC</t>
  </si>
  <si>
    <t>261-2.2K-RC</t>
  </si>
  <si>
    <t>273-75-RC</t>
  </si>
  <si>
    <t>273-10K-RC</t>
  </si>
  <si>
    <t>5982-15-500V20F</t>
  </si>
  <si>
    <t>75-TVA1308-E3</t>
  </si>
  <si>
    <t>signal, buss</t>
  </si>
  <si>
    <t>standoffs, washers, nuts, bolts</t>
  </si>
  <si>
    <t>Angela</t>
  </si>
  <si>
    <t>The following filter section caps may be obsolete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</si>
</sst>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Geneva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14" fontId="1" fillId="33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15" borderId="0" xfId="0" applyFont="1" applyFill="1" applyBorder="1" applyAlignment="1">
      <alignment/>
    </xf>
    <xf numFmtId="0" fontId="0" fillId="15" borderId="0" xfId="0" applyFill="1" applyAlignment="1">
      <alignment/>
    </xf>
    <xf numFmtId="4" fontId="0" fillId="15" borderId="0" xfId="0" applyNumberFormat="1" applyFont="1" applyFill="1" applyBorder="1" applyAlignment="1">
      <alignment/>
    </xf>
    <xf numFmtId="0" fontId="0" fillId="15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26.421875" style="6" customWidth="1"/>
    <col min="2" max="3" width="17.8515625" style="6" customWidth="1"/>
    <col min="4" max="4" width="24.8515625" style="6" customWidth="1"/>
    <col min="5" max="5" width="9.140625" style="6" customWidth="1"/>
    <col min="6" max="6" width="12.00390625" style="6" customWidth="1"/>
    <col min="7" max="7" width="10.140625" style="6" customWidth="1"/>
    <col min="8" max="8" width="19.28125" style="6" customWidth="1"/>
    <col min="9" max="9" width="10.57421875" style="6" customWidth="1"/>
    <col min="10" max="10" width="19.57421875" style="0" customWidth="1"/>
  </cols>
  <sheetData>
    <row r="1" spans="1:9" s="18" customFormat="1" ht="12.75">
      <c r="A1" s="8" t="s">
        <v>4</v>
      </c>
      <c r="B1" s="9" t="s">
        <v>160</v>
      </c>
      <c r="C1" s="9">
        <v>41554</v>
      </c>
      <c r="D1" s="8"/>
      <c r="E1" s="8"/>
      <c r="F1" s="8"/>
      <c r="G1" s="8"/>
      <c r="H1" s="8"/>
      <c r="I1" s="17"/>
    </row>
    <row r="2" spans="1:9" s="19" customFormat="1" ht="12.75">
      <c r="A2" s="6"/>
      <c r="B2" s="6"/>
      <c r="C2" s="6"/>
      <c r="D2" s="6"/>
      <c r="E2" s="6"/>
      <c r="F2" s="6"/>
      <c r="G2" s="6"/>
      <c r="H2" s="6"/>
      <c r="I2" s="22"/>
    </row>
    <row r="3" spans="1:9" s="18" customFormat="1" ht="12.75">
      <c r="A3" s="8" t="s">
        <v>15</v>
      </c>
      <c r="B3" s="8" t="s">
        <v>16</v>
      </c>
      <c r="C3" s="8" t="s">
        <v>13</v>
      </c>
      <c r="D3" s="8" t="s">
        <v>14</v>
      </c>
      <c r="E3" s="8" t="s">
        <v>18</v>
      </c>
      <c r="F3" s="8" t="s">
        <v>119</v>
      </c>
      <c r="G3" s="8" t="s">
        <v>17</v>
      </c>
      <c r="H3" s="8"/>
      <c r="I3" s="17"/>
    </row>
    <row r="4" spans="1:9" s="18" customFormat="1" ht="12.75">
      <c r="A4" s="17"/>
      <c r="B4" s="17"/>
      <c r="C4" s="17"/>
      <c r="D4" s="17"/>
      <c r="E4" s="17"/>
      <c r="F4" s="17"/>
      <c r="G4" s="17"/>
      <c r="H4" s="17"/>
      <c r="I4" s="17"/>
    </row>
    <row r="5" spans="1:9" s="18" customFormat="1" ht="12.75">
      <c r="A5" s="14" t="s">
        <v>1</v>
      </c>
      <c r="B5" s="17"/>
      <c r="C5" s="17"/>
      <c r="D5" s="17" t="s">
        <v>157</v>
      </c>
      <c r="E5" s="17"/>
      <c r="F5" s="17"/>
      <c r="G5" s="17"/>
      <c r="H5" s="17"/>
      <c r="I5" s="17"/>
    </row>
    <row r="6" spans="1:10" s="1" customFormat="1" ht="12.75">
      <c r="A6" s="20" t="s">
        <v>89</v>
      </c>
      <c r="B6" s="7" t="s">
        <v>25</v>
      </c>
      <c r="C6" s="7" t="s">
        <v>46</v>
      </c>
      <c r="D6" s="26" t="s">
        <v>173</v>
      </c>
      <c r="E6" s="26">
        <v>0.1</v>
      </c>
      <c r="F6" s="7">
        <v>2</v>
      </c>
      <c r="G6" s="10">
        <f aca="true" t="shared" si="0" ref="G6:G48">SUM(E6*F6)</f>
        <v>0.2</v>
      </c>
      <c r="H6" s="2"/>
      <c r="I6" s="10"/>
      <c r="J6" s="2"/>
    </row>
    <row r="7" spans="1:10" s="1" customFormat="1" ht="12.75">
      <c r="A7" s="20" t="s">
        <v>88</v>
      </c>
      <c r="B7" s="7" t="s">
        <v>27</v>
      </c>
      <c r="C7" s="7" t="s">
        <v>46</v>
      </c>
      <c r="D7" s="26" t="s">
        <v>174</v>
      </c>
      <c r="E7" s="26">
        <v>0.1</v>
      </c>
      <c r="F7" s="7">
        <v>1</v>
      </c>
      <c r="G7" s="10">
        <f t="shared" si="0"/>
        <v>0.1</v>
      </c>
      <c r="H7" s="2"/>
      <c r="I7" s="10"/>
      <c r="J7" s="2"/>
    </row>
    <row r="8" spans="1:10" s="1" customFormat="1" ht="12.75">
      <c r="A8" s="20" t="s">
        <v>90</v>
      </c>
      <c r="B8" s="7" t="s">
        <v>19</v>
      </c>
      <c r="C8" s="7" t="s">
        <v>46</v>
      </c>
      <c r="D8" s="26" t="s">
        <v>175</v>
      </c>
      <c r="E8" s="26">
        <v>0.1</v>
      </c>
      <c r="F8" s="7">
        <v>1</v>
      </c>
      <c r="G8" s="10">
        <f t="shared" si="0"/>
        <v>0.1</v>
      </c>
      <c r="H8" s="2"/>
      <c r="I8" s="10"/>
      <c r="J8" s="2"/>
    </row>
    <row r="9" spans="1:10" s="1" customFormat="1" ht="12.75">
      <c r="A9" s="20" t="s">
        <v>91</v>
      </c>
      <c r="B9" s="7" t="s">
        <v>19</v>
      </c>
      <c r="C9" s="7" t="s">
        <v>46</v>
      </c>
      <c r="D9" s="26" t="s">
        <v>176</v>
      </c>
      <c r="E9" s="26">
        <v>0.13</v>
      </c>
      <c r="F9" s="7">
        <v>2</v>
      </c>
      <c r="G9" s="10">
        <f t="shared" si="0"/>
        <v>0.26</v>
      </c>
      <c r="H9" s="2"/>
      <c r="I9" s="10"/>
      <c r="J9" s="2"/>
    </row>
    <row r="10" spans="1:10" s="1" customFormat="1" ht="12.75">
      <c r="A10" s="20" t="s">
        <v>92</v>
      </c>
      <c r="B10" s="7" t="s">
        <v>19</v>
      </c>
      <c r="C10" s="7" t="s">
        <v>46</v>
      </c>
      <c r="D10" s="26" t="s">
        <v>177</v>
      </c>
      <c r="E10" s="26">
        <v>0.1</v>
      </c>
      <c r="F10" s="7">
        <v>1</v>
      </c>
      <c r="G10" s="10">
        <f t="shared" si="0"/>
        <v>0.1</v>
      </c>
      <c r="H10" s="2"/>
      <c r="I10" s="10"/>
      <c r="J10" s="2"/>
    </row>
    <row r="11" spans="1:10" s="1" customFormat="1" ht="12.75">
      <c r="A11" s="20" t="s">
        <v>93</v>
      </c>
      <c r="B11" s="7" t="s">
        <v>19</v>
      </c>
      <c r="C11" s="7" t="s">
        <v>46</v>
      </c>
      <c r="D11" s="26" t="s">
        <v>178</v>
      </c>
      <c r="E11" s="26">
        <v>0.1</v>
      </c>
      <c r="F11" s="7">
        <v>2</v>
      </c>
      <c r="G11" s="10">
        <f t="shared" si="0"/>
        <v>0.2</v>
      </c>
      <c r="H11" s="2"/>
      <c r="I11" s="10"/>
      <c r="J11" s="2"/>
    </row>
    <row r="12" spans="1:10" s="1" customFormat="1" ht="12.75">
      <c r="A12" s="20" t="s">
        <v>94</v>
      </c>
      <c r="B12" s="7" t="s">
        <v>19</v>
      </c>
      <c r="C12" s="7" t="s">
        <v>46</v>
      </c>
      <c r="D12" s="26" t="s">
        <v>179</v>
      </c>
      <c r="E12" s="26">
        <v>0.1</v>
      </c>
      <c r="F12" s="7">
        <v>3</v>
      </c>
      <c r="G12" s="10">
        <f t="shared" si="0"/>
        <v>0.30000000000000004</v>
      </c>
      <c r="H12" s="2"/>
      <c r="I12" s="10"/>
      <c r="J12" s="2"/>
    </row>
    <row r="13" spans="1:10" s="1" customFormat="1" ht="12.75">
      <c r="A13" s="20" t="s">
        <v>95</v>
      </c>
      <c r="B13" s="7" t="s">
        <v>19</v>
      </c>
      <c r="C13" s="7" t="s">
        <v>46</v>
      </c>
      <c r="D13" s="26" t="s">
        <v>180</v>
      </c>
      <c r="E13" s="26">
        <v>0.13</v>
      </c>
      <c r="F13" s="7">
        <v>2</v>
      </c>
      <c r="G13" s="10">
        <f t="shared" si="0"/>
        <v>0.26</v>
      </c>
      <c r="H13" s="2"/>
      <c r="I13" s="10"/>
      <c r="J13" s="2"/>
    </row>
    <row r="14" spans="1:10" s="1" customFormat="1" ht="12.75">
      <c r="A14" s="20" t="s">
        <v>96</v>
      </c>
      <c r="B14" s="7" t="s">
        <v>97</v>
      </c>
      <c r="C14" s="7" t="s">
        <v>46</v>
      </c>
      <c r="D14" s="26" t="s">
        <v>181</v>
      </c>
      <c r="E14" s="26">
        <v>0.1</v>
      </c>
      <c r="F14" s="7">
        <v>2</v>
      </c>
      <c r="G14" s="10">
        <f t="shared" si="0"/>
        <v>0.2</v>
      </c>
      <c r="H14" s="2"/>
      <c r="I14" s="10"/>
      <c r="J14" s="2"/>
    </row>
    <row r="15" spans="1:10" s="1" customFormat="1" ht="12.75">
      <c r="A15" s="20" t="s">
        <v>98</v>
      </c>
      <c r="B15" s="7" t="s">
        <v>97</v>
      </c>
      <c r="C15" s="7" t="s">
        <v>46</v>
      </c>
      <c r="D15" s="26" t="s">
        <v>182</v>
      </c>
      <c r="E15" s="26">
        <v>0.1</v>
      </c>
      <c r="F15" s="7">
        <v>1</v>
      </c>
      <c r="G15" s="10">
        <f t="shared" si="0"/>
        <v>0.1</v>
      </c>
      <c r="H15" s="2"/>
      <c r="I15" s="10"/>
      <c r="J15" s="2"/>
    </row>
    <row r="16" spans="1:10" s="1" customFormat="1" ht="12.75">
      <c r="A16" s="20" t="s">
        <v>99</v>
      </c>
      <c r="B16" s="7" t="s">
        <v>85</v>
      </c>
      <c r="C16" s="7" t="s">
        <v>46</v>
      </c>
      <c r="D16" s="26" t="s">
        <v>183</v>
      </c>
      <c r="E16" s="26">
        <v>0.22</v>
      </c>
      <c r="F16" s="7">
        <v>1</v>
      </c>
      <c r="G16" s="10">
        <f t="shared" si="0"/>
        <v>0.22</v>
      </c>
      <c r="H16" s="2"/>
      <c r="I16" s="10"/>
      <c r="J16" s="2"/>
    </row>
    <row r="17" spans="1:10" s="1" customFormat="1" ht="12.75">
      <c r="A17" s="20" t="s">
        <v>100</v>
      </c>
      <c r="B17" s="7" t="s">
        <v>85</v>
      </c>
      <c r="C17" s="7" t="s">
        <v>46</v>
      </c>
      <c r="D17" s="26" t="s">
        <v>184</v>
      </c>
      <c r="E17" s="26">
        <v>0.13</v>
      </c>
      <c r="F17" s="7">
        <v>1</v>
      </c>
      <c r="G17" s="10">
        <f t="shared" si="0"/>
        <v>0.13</v>
      </c>
      <c r="H17" s="2"/>
      <c r="I17" s="10"/>
      <c r="J17" s="2"/>
    </row>
    <row r="18" spans="1:10" s="1" customFormat="1" ht="12.75">
      <c r="A18" s="20" t="s">
        <v>101</v>
      </c>
      <c r="B18" s="7" t="s">
        <v>85</v>
      </c>
      <c r="C18" s="7" t="s">
        <v>46</v>
      </c>
      <c r="D18" s="26" t="s">
        <v>185</v>
      </c>
      <c r="E18" s="26">
        <v>0.13</v>
      </c>
      <c r="F18" s="7">
        <v>1</v>
      </c>
      <c r="G18" s="10">
        <f t="shared" si="0"/>
        <v>0.13</v>
      </c>
      <c r="H18" s="2"/>
      <c r="I18" s="10"/>
      <c r="J18" s="2"/>
    </row>
    <row r="19" spans="1:10" s="1" customFormat="1" ht="12.75">
      <c r="A19" s="20" t="s">
        <v>103</v>
      </c>
      <c r="B19" s="7" t="s">
        <v>85</v>
      </c>
      <c r="C19" s="7" t="s">
        <v>46</v>
      </c>
      <c r="D19" s="26" t="s">
        <v>186</v>
      </c>
      <c r="E19" s="26">
        <v>0.13</v>
      </c>
      <c r="F19" s="7">
        <v>1</v>
      </c>
      <c r="G19" s="10">
        <f t="shared" si="0"/>
        <v>0.13</v>
      </c>
      <c r="H19" s="2"/>
      <c r="I19" s="10"/>
      <c r="J19" s="2"/>
    </row>
    <row r="20" spans="1:10" s="1" customFormat="1" ht="12.75">
      <c r="A20" s="20" t="s">
        <v>102</v>
      </c>
      <c r="B20" s="7" t="s">
        <v>85</v>
      </c>
      <c r="C20" s="7" t="s">
        <v>46</v>
      </c>
      <c r="D20" s="26" t="s">
        <v>187</v>
      </c>
      <c r="E20" s="26">
        <v>0.13</v>
      </c>
      <c r="F20" s="7">
        <v>1</v>
      </c>
      <c r="G20" s="10">
        <f t="shared" si="0"/>
        <v>0.13</v>
      </c>
      <c r="H20" s="2"/>
      <c r="I20" s="10"/>
      <c r="J20" s="2"/>
    </row>
    <row r="21" spans="1:10" s="1" customFormat="1" ht="12.75">
      <c r="A21" s="20" t="s">
        <v>152</v>
      </c>
      <c r="B21" s="7" t="s">
        <v>154</v>
      </c>
      <c r="C21" s="7" t="s">
        <v>46</v>
      </c>
      <c r="D21" s="26" t="s">
        <v>188</v>
      </c>
      <c r="E21" s="26">
        <v>0.1</v>
      </c>
      <c r="F21" s="7">
        <v>1</v>
      </c>
      <c r="G21" s="10">
        <f t="shared" si="0"/>
        <v>0.1</v>
      </c>
      <c r="H21" s="2"/>
      <c r="I21" s="10"/>
      <c r="J21" s="2"/>
    </row>
    <row r="22" spans="1:10" s="1" customFormat="1" ht="12.75">
      <c r="A22" s="20" t="s">
        <v>153</v>
      </c>
      <c r="B22" s="7" t="s">
        <v>154</v>
      </c>
      <c r="C22" s="7" t="s">
        <v>46</v>
      </c>
      <c r="D22" s="26" t="s">
        <v>189</v>
      </c>
      <c r="E22" s="26">
        <v>0.1</v>
      </c>
      <c r="F22" s="7">
        <v>1</v>
      </c>
      <c r="G22" s="10">
        <f t="shared" si="0"/>
        <v>0.1</v>
      </c>
      <c r="H22" s="2"/>
      <c r="I22" s="10"/>
      <c r="J22" s="2"/>
    </row>
    <row r="23" spans="1:10" s="1" customFormat="1" ht="12.75">
      <c r="A23" s="20" t="s">
        <v>98</v>
      </c>
      <c r="B23" s="7" t="s">
        <v>154</v>
      </c>
      <c r="C23" s="7" t="s">
        <v>46</v>
      </c>
      <c r="D23" s="26" t="s">
        <v>182</v>
      </c>
      <c r="E23" s="26">
        <v>0.1</v>
      </c>
      <c r="F23" s="7">
        <v>1</v>
      </c>
      <c r="G23" s="10">
        <f t="shared" si="0"/>
        <v>0.1</v>
      </c>
      <c r="H23" s="2"/>
      <c r="I23" s="10"/>
      <c r="J23" s="2"/>
    </row>
    <row r="24" spans="1:10" s="1" customFormat="1" ht="12.75">
      <c r="A24" s="14" t="s">
        <v>40</v>
      </c>
      <c r="B24" s="7"/>
      <c r="C24" s="7"/>
      <c r="D24" s="7"/>
      <c r="E24" s="7"/>
      <c r="F24" s="7"/>
      <c r="G24" s="10"/>
      <c r="H24" s="2"/>
      <c r="I24" s="10"/>
      <c r="J24" s="2"/>
    </row>
    <row r="25" spans="1:10" s="1" customFormat="1" ht="12.75">
      <c r="A25" s="1" t="s">
        <v>127</v>
      </c>
      <c r="B25" s="7" t="s">
        <v>107</v>
      </c>
      <c r="C25" t="s">
        <v>144</v>
      </c>
      <c r="D25" s="28" t="s">
        <v>195</v>
      </c>
      <c r="E25" s="29"/>
      <c r="F25" s="29"/>
      <c r="G25" s="30"/>
      <c r="H25" s="2"/>
      <c r="I25" s="10"/>
      <c r="J25" s="2"/>
    </row>
    <row r="26" spans="1:10" s="1" customFormat="1" ht="12.75">
      <c r="A26" s="1" t="s">
        <v>128</v>
      </c>
      <c r="B26" s="7" t="s">
        <v>107</v>
      </c>
      <c r="C26" s="7" t="s">
        <v>46</v>
      </c>
      <c r="D26" s="31" t="s">
        <v>129</v>
      </c>
      <c r="E26" s="29">
        <v>1.6</v>
      </c>
      <c r="F26" s="29">
        <v>1</v>
      </c>
      <c r="G26" s="30">
        <f t="shared" si="0"/>
        <v>1.6</v>
      </c>
      <c r="H26" s="2"/>
      <c r="I26" s="10"/>
      <c r="J26" s="2"/>
    </row>
    <row r="27" spans="1:10" s="1" customFormat="1" ht="12.75">
      <c r="A27" s="1" t="s">
        <v>130</v>
      </c>
      <c r="B27" s="7" t="s">
        <v>107</v>
      </c>
      <c r="C27" s="7" t="s">
        <v>46</v>
      </c>
      <c r="D27" s="31" t="s">
        <v>131</v>
      </c>
      <c r="E27" s="29">
        <v>1.27</v>
      </c>
      <c r="F27" s="29">
        <v>1</v>
      </c>
      <c r="G27" s="30">
        <f t="shared" si="0"/>
        <v>1.27</v>
      </c>
      <c r="H27" s="2"/>
      <c r="I27" s="10"/>
      <c r="J27" s="2"/>
    </row>
    <row r="28" spans="1:10" s="1" customFormat="1" ht="12.75">
      <c r="A28" s="1" t="s">
        <v>142</v>
      </c>
      <c r="B28" s="7" t="s">
        <v>143</v>
      </c>
      <c r="C28" s="7" t="s">
        <v>46</v>
      </c>
      <c r="D28" s="31" t="s">
        <v>111</v>
      </c>
      <c r="E28" s="29">
        <v>0.56</v>
      </c>
      <c r="F28" s="29">
        <v>1</v>
      </c>
      <c r="G28" s="30">
        <f t="shared" si="0"/>
        <v>0.56</v>
      </c>
      <c r="H28" s="2" t="s">
        <v>141</v>
      </c>
      <c r="I28" s="10"/>
      <c r="J28" s="2"/>
    </row>
    <row r="29" spans="1:10" s="1" customFormat="1" ht="12.75">
      <c r="A29" s="1" t="s">
        <v>139</v>
      </c>
      <c r="B29" s="7" t="s">
        <v>143</v>
      </c>
      <c r="C29" s="7" t="s">
        <v>46</v>
      </c>
      <c r="D29" s="31" t="s">
        <v>140</v>
      </c>
      <c r="E29" s="29">
        <v>0.56</v>
      </c>
      <c r="F29" s="29">
        <v>1</v>
      </c>
      <c r="G29" s="30">
        <f t="shared" si="0"/>
        <v>0.56</v>
      </c>
      <c r="H29" s="2" t="s">
        <v>141</v>
      </c>
      <c r="I29" s="10"/>
      <c r="J29" s="2"/>
    </row>
    <row r="30" spans="1:10" s="1" customFormat="1" ht="12.75">
      <c r="A30" s="1" t="s">
        <v>132</v>
      </c>
      <c r="B30" s="7" t="s">
        <v>108</v>
      </c>
      <c r="C30" s="7" t="s">
        <v>46</v>
      </c>
      <c r="D30" s="29" t="s">
        <v>133</v>
      </c>
      <c r="E30" s="29">
        <v>10.53</v>
      </c>
      <c r="F30" s="29">
        <v>1</v>
      </c>
      <c r="G30" s="30">
        <f t="shared" si="0"/>
        <v>10.53</v>
      </c>
      <c r="H30" s="2"/>
      <c r="I30" s="10"/>
      <c r="J30" s="2"/>
    </row>
    <row r="31" spans="1:10" s="1" customFormat="1" ht="12.75">
      <c r="A31" s="1" t="s">
        <v>134</v>
      </c>
      <c r="B31" s="7" t="s">
        <v>108</v>
      </c>
      <c r="C31" s="7" t="s">
        <v>46</v>
      </c>
      <c r="D31" s="29" t="s">
        <v>135</v>
      </c>
      <c r="E31" s="29">
        <v>2.7</v>
      </c>
      <c r="F31" s="29">
        <v>1</v>
      </c>
      <c r="G31" s="30">
        <f t="shared" si="0"/>
        <v>2.7</v>
      </c>
      <c r="H31" s="2"/>
      <c r="I31" s="10"/>
      <c r="J31" s="2"/>
    </row>
    <row r="32" spans="1:10" s="1" customFormat="1" ht="12.75">
      <c r="A32" s="1" t="s">
        <v>126</v>
      </c>
      <c r="B32" s="7" t="s">
        <v>108</v>
      </c>
      <c r="C32" s="7" t="s">
        <v>46</v>
      </c>
      <c r="D32" s="29" t="s">
        <v>136</v>
      </c>
      <c r="E32" s="29">
        <v>1.04</v>
      </c>
      <c r="F32" s="29">
        <v>2</v>
      </c>
      <c r="G32" s="30">
        <f t="shared" si="0"/>
        <v>2.08</v>
      </c>
      <c r="H32" s="2"/>
      <c r="I32" s="10"/>
      <c r="J32" s="2"/>
    </row>
    <row r="33" spans="1:10" s="1" customFormat="1" ht="12.75">
      <c r="A33" s="1" t="s">
        <v>137</v>
      </c>
      <c r="B33" s="7" t="s">
        <v>108</v>
      </c>
      <c r="C33" s="7" t="s">
        <v>46</v>
      </c>
      <c r="D33" s="29" t="s">
        <v>110</v>
      </c>
      <c r="E33" s="29">
        <v>1.25</v>
      </c>
      <c r="F33" s="29">
        <v>1</v>
      </c>
      <c r="G33" s="30">
        <f t="shared" si="0"/>
        <v>1.25</v>
      </c>
      <c r="H33" s="2"/>
      <c r="I33" s="10"/>
      <c r="J33" s="2"/>
    </row>
    <row r="34" spans="1:10" s="1" customFormat="1" ht="12.75">
      <c r="A34" s="20" t="s">
        <v>145</v>
      </c>
      <c r="B34" s="7" t="s">
        <v>109</v>
      </c>
      <c r="C34" s="7" t="s">
        <v>46</v>
      </c>
      <c r="D34" s="31" t="s">
        <v>146</v>
      </c>
      <c r="E34" s="31">
        <v>0.88</v>
      </c>
      <c r="F34" s="31">
        <v>1</v>
      </c>
      <c r="G34" s="30">
        <f t="shared" si="0"/>
        <v>0.88</v>
      </c>
      <c r="H34" s="2"/>
      <c r="I34" s="10"/>
      <c r="J34" s="2"/>
    </row>
    <row r="35" spans="1:10" s="1" customFormat="1" ht="12.75">
      <c r="A35" s="20" t="s">
        <v>105</v>
      </c>
      <c r="B35" s="7" t="s">
        <v>109</v>
      </c>
      <c r="C35" s="7" t="s">
        <v>46</v>
      </c>
      <c r="D35" s="31" t="s">
        <v>155</v>
      </c>
      <c r="E35" s="31">
        <v>0.76</v>
      </c>
      <c r="F35" s="31">
        <v>1</v>
      </c>
      <c r="G35" s="30">
        <f t="shared" si="0"/>
        <v>0.76</v>
      </c>
      <c r="H35" s="2"/>
      <c r="I35" s="10"/>
      <c r="J35" s="2"/>
    </row>
    <row r="36" spans="1:10" s="1" customFormat="1" ht="12.75">
      <c r="A36" s="20" t="s">
        <v>164</v>
      </c>
      <c r="B36" s="7" t="s">
        <v>109</v>
      </c>
      <c r="C36" s="7" t="s">
        <v>46</v>
      </c>
      <c r="D36" s="31" t="s">
        <v>159</v>
      </c>
      <c r="E36" s="31">
        <v>0.56</v>
      </c>
      <c r="F36" s="31">
        <v>1</v>
      </c>
      <c r="G36" s="30">
        <f t="shared" si="0"/>
        <v>0.56</v>
      </c>
      <c r="H36" s="2"/>
      <c r="I36" s="10"/>
      <c r="J36" s="2"/>
    </row>
    <row r="37" spans="1:10" s="1" customFormat="1" ht="12.75">
      <c r="A37" s="20" t="s">
        <v>106</v>
      </c>
      <c r="B37" s="7" t="s">
        <v>109</v>
      </c>
      <c r="C37" s="7" t="s">
        <v>46</v>
      </c>
      <c r="D37" s="31" t="s">
        <v>112</v>
      </c>
      <c r="E37" s="31">
        <v>0.56</v>
      </c>
      <c r="F37" s="31">
        <v>1</v>
      </c>
      <c r="G37" s="30">
        <f t="shared" si="0"/>
        <v>0.56</v>
      </c>
      <c r="H37" s="2"/>
      <c r="I37" s="10"/>
      <c r="J37" s="2"/>
    </row>
    <row r="38" spans="1:10" s="1" customFormat="1" ht="12.75">
      <c r="A38" s="20" t="s">
        <v>127</v>
      </c>
      <c r="B38" s="7" t="s">
        <v>109</v>
      </c>
      <c r="C38" s="7" t="s">
        <v>46</v>
      </c>
      <c r="D38" s="31" t="s">
        <v>156</v>
      </c>
      <c r="E38" s="31">
        <v>0.51</v>
      </c>
      <c r="F38" s="31">
        <v>2</v>
      </c>
      <c r="G38" s="30">
        <f t="shared" si="0"/>
        <v>1.02</v>
      </c>
      <c r="H38" s="2"/>
      <c r="I38" s="10"/>
      <c r="J38" s="2"/>
    </row>
    <row r="39" spans="1:10" s="1" customFormat="1" ht="12.75">
      <c r="A39" s="1" t="s">
        <v>124</v>
      </c>
      <c r="B39" t="s">
        <v>123</v>
      </c>
      <c r="C39" s="7" t="s">
        <v>46</v>
      </c>
      <c r="D39" s="31" t="s">
        <v>125</v>
      </c>
      <c r="E39" s="29">
        <v>0.56</v>
      </c>
      <c r="F39" s="31">
        <v>2</v>
      </c>
      <c r="G39" s="30">
        <f t="shared" si="0"/>
        <v>1.12</v>
      </c>
      <c r="H39" s="2"/>
      <c r="I39" s="10"/>
      <c r="J39" s="2"/>
    </row>
    <row r="40" spans="1:10" s="1" customFormat="1" ht="12.75">
      <c r="A40" s="1" t="s">
        <v>126</v>
      </c>
      <c r="B40" t="s">
        <v>123</v>
      </c>
      <c r="C40" t="s">
        <v>138</v>
      </c>
      <c r="D40" s="29"/>
      <c r="E40" s="29"/>
      <c r="F40" s="31"/>
      <c r="G40" s="30"/>
      <c r="H40" s="2"/>
      <c r="I40" s="10"/>
      <c r="J40" s="2"/>
    </row>
    <row r="41" spans="1:10" s="1" customFormat="1" ht="12.75">
      <c r="A41" s="20" t="s">
        <v>122</v>
      </c>
      <c r="B41" s="7" t="s">
        <v>19</v>
      </c>
      <c r="C41" s="7" t="s">
        <v>46</v>
      </c>
      <c r="D41" s="7" t="s">
        <v>121</v>
      </c>
      <c r="E41" s="7">
        <v>0.95</v>
      </c>
      <c r="F41" s="7">
        <v>2</v>
      </c>
      <c r="G41" s="10">
        <f t="shared" si="0"/>
        <v>1.9</v>
      </c>
      <c r="H41" s="2"/>
      <c r="I41" s="10"/>
      <c r="J41" s="2"/>
    </row>
    <row r="42" spans="1:10" s="1" customFormat="1" ht="12.75">
      <c r="A42" s="20" t="s">
        <v>84</v>
      </c>
      <c r="B42" s="7" t="s">
        <v>19</v>
      </c>
      <c r="C42" s="7" t="s">
        <v>46</v>
      </c>
      <c r="D42" s="26" t="s">
        <v>191</v>
      </c>
      <c r="E42" s="7">
        <v>2.66</v>
      </c>
      <c r="F42" s="7">
        <v>2</v>
      </c>
      <c r="G42" s="10">
        <f t="shared" si="0"/>
        <v>5.32</v>
      </c>
      <c r="H42" s="2"/>
      <c r="I42" s="10"/>
      <c r="J42" s="2"/>
    </row>
    <row r="43" spans="1:10" s="1" customFormat="1" ht="12.75">
      <c r="A43" s="20" t="s">
        <v>158</v>
      </c>
      <c r="B43" s="7" t="s">
        <v>85</v>
      </c>
      <c r="C43" s="7" t="s">
        <v>138</v>
      </c>
      <c r="D43" s="19" t="s">
        <v>110</v>
      </c>
      <c r="E43" s="26">
        <v>1.97</v>
      </c>
      <c r="F43" s="7">
        <v>1</v>
      </c>
      <c r="G43" s="10">
        <f t="shared" si="0"/>
        <v>1.97</v>
      </c>
      <c r="H43" s="2"/>
      <c r="I43" s="10"/>
      <c r="J43" s="2"/>
    </row>
    <row r="44" spans="1:10" s="1" customFormat="1" ht="12.75">
      <c r="A44" s="20" t="s">
        <v>117</v>
      </c>
      <c r="B44" s="7" t="s">
        <v>27</v>
      </c>
      <c r="C44" s="7" t="s">
        <v>46</v>
      </c>
      <c r="D44" s="26" t="s">
        <v>118</v>
      </c>
      <c r="E44" s="7">
        <v>0.13</v>
      </c>
      <c r="F44" s="7">
        <v>1</v>
      </c>
      <c r="G44" s="10">
        <f t="shared" si="0"/>
        <v>0.13</v>
      </c>
      <c r="H44" s="2"/>
      <c r="I44" s="10"/>
      <c r="J44" s="2"/>
    </row>
    <row r="45" spans="1:10" s="1" customFormat="1" ht="12.75">
      <c r="A45" s="20" t="s">
        <v>113</v>
      </c>
      <c r="B45" s="7" t="s">
        <v>86</v>
      </c>
      <c r="C45" s="7" t="s">
        <v>46</v>
      </c>
      <c r="D45" s="26" t="s">
        <v>190</v>
      </c>
      <c r="E45" s="7">
        <v>0.84</v>
      </c>
      <c r="F45" s="7">
        <v>1</v>
      </c>
      <c r="G45" s="10">
        <f t="shared" si="0"/>
        <v>0.84</v>
      </c>
      <c r="H45" s="2"/>
      <c r="I45" s="10"/>
      <c r="J45" s="2"/>
    </row>
    <row r="46" spans="1:10" s="1" customFormat="1" ht="12.75">
      <c r="A46" s="20" t="s">
        <v>87</v>
      </c>
      <c r="B46" s="7" t="s">
        <v>26</v>
      </c>
      <c r="C46" s="7" t="s">
        <v>46</v>
      </c>
      <c r="D46" s="26" t="s">
        <v>159</v>
      </c>
      <c r="E46" s="26">
        <v>1.43</v>
      </c>
      <c r="F46" s="7">
        <v>1</v>
      </c>
      <c r="G46" s="10">
        <f t="shared" si="0"/>
        <v>1.43</v>
      </c>
      <c r="H46" s="2"/>
      <c r="I46" s="10"/>
      <c r="J46" s="2"/>
    </row>
    <row r="47" spans="1:10" s="1" customFormat="1" ht="12.75">
      <c r="A47" s="20" t="s">
        <v>147</v>
      </c>
      <c r="B47" s="7" t="s">
        <v>85</v>
      </c>
      <c r="C47" s="7" t="s">
        <v>46</v>
      </c>
      <c r="D47" s="26" t="s">
        <v>150</v>
      </c>
      <c r="E47" s="7">
        <v>1.64</v>
      </c>
      <c r="F47" s="7">
        <v>2</v>
      </c>
      <c r="G47" s="10">
        <f t="shared" si="0"/>
        <v>3.28</v>
      </c>
      <c r="H47" s="2"/>
      <c r="I47" s="10"/>
      <c r="J47" s="2"/>
    </row>
    <row r="48" spans="1:10" s="1" customFormat="1" ht="12.75">
      <c r="A48" s="20" t="s">
        <v>148</v>
      </c>
      <c r="B48" s="7" t="s">
        <v>85</v>
      </c>
      <c r="C48" s="7" t="s">
        <v>46</v>
      </c>
      <c r="D48" s="7" t="s">
        <v>149</v>
      </c>
      <c r="E48" s="7">
        <v>2.14</v>
      </c>
      <c r="F48" s="7">
        <v>2</v>
      </c>
      <c r="G48" s="10">
        <f t="shared" si="0"/>
        <v>4.28</v>
      </c>
      <c r="H48" s="2"/>
      <c r="I48" s="10"/>
      <c r="J48" s="2"/>
    </row>
    <row r="49" spans="1:10" s="1" customFormat="1" ht="12.75">
      <c r="A49" s="14" t="s">
        <v>104</v>
      </c>
      <c r="B49" s="7"/>
      <c r="C49" s="7"/>
      <c r="D49" s="7"/>
      <c r="E49" s="7"/>
      <c r="F49" s="7"/>
      <c r="G49" s="10"/>
      <c r="H49" s="2"/>
      <c r="I49" s="10"/>
      <c r="J49" s="2"/>
    </row>
    <row r="50" spans="1:10" s="1" customFormat="1" ht="12.75">
      <c r="A50" s="20" t="s">
        <v>58</v>
      </c>
      <c r="B50" s="7" t="s">
        <v>49</v>
      </c>
      <c r="C50" s="7" t="s">
        <v>47</v>
      </c>
      <c r="D50" s="7" t="s">
        <v>48</v>
      </c>
      <c r="E50" s="10">
        <v>11</v>
      </c>
      <c r="F50" s="7">
        <v>1</v>
      </c>
      <c r="G50" s="10">
        <f aca="true" t="shared" si="1" ref="G50:G84">SUM(E50*F50)</f>
        <v>11</v>
      </c>
      <c r="H50" s="2"/>
      <c r="I50" s="10"/>
      <c r="J50" s="2"/>
    </row>
    <row r="51" spans="1:10" s="1" customFormat="1" ht="12.75">
      <c r="A51" s="20" t="s">
        <v>58</v>
      </c>
      <c r="B51" s="7" t="s">
        <v>51</v>
      </c>
      <c r="C51" s="7" t="s">
        <v>47</v>
      </c>
      <c r="D51" s="7" t="s">
        <v>50</v>
      </c>
      <c r="E51" s="10">
        <v>8</v>
      </c>
      <c r="F51" s="7">
        <v>1</v>
      </c>
      <c r="G51" s="10">
        <f t="shared" si="1"/>
        <v>8</v>
      </c>
      <c r="H51" s="2"/>
      <c r="I51" s="10"/>
      <c r="J51" s="2"/>
    </row>
    <row r="52" spans="1:10" s="1" customFormat="1" ht="12.75">
      <c r="A52" s="20" t="s">
        <v>58</v>
      </c>
      <c r="B52" s="7" t="s">
        <v>53</v>
      </c>
      <c r="C52" s="7" t="s">
        <v>47</v>
      </c>
      <c r="D52" s="7" t="s">
        <v>52</v>
      </c>
      <c r="E52" s="10">
        <v>8</v>
      </c>
      <c r="F52" s="7">
        <v>1</v>
      </c>
      <c r="G52" s="10">
        <f t="shared" si="1"/>
        <v>8</v>
      </c>
      <c r="H52" s="2"/>
      <c r="I52" s="10"/>
      <c r="J52" s="2"/>
    </row>
    <row r="53" spans="1:10" s="1" customFormat="1" ht="12.75">
      <c r="A53" s="20" t="s">
        <v>58</v>
      </c>
      <c r="B53" s="7" t="s">
        <v>55</v>
      </c>
      <c r="C53" s="7" t="s">
        <v>47</v>
      </c>
      <c r="D53" s="7" t="s">
        <v>54</v>
      </c>
      <c r="E53" s="10">
        <v>8</v>
      </c>
      <c r="F53" s="7">
        <v>1</v>
      </c>
      <c r="G53" s="10">
        <f t="shared" si="1"/>
        <v>8</v>
      </c>
      <c r="H53" s="2"/>
      <c r="I53" s="10"/>
      <c r="J53" s="2"/>
    </row>
    <row r="54" spans="1:10" s="1" customFormat="1" ht="12.75">
      <c r="A54" s="20" t="s">
        <v>58</v>
      </c>
      <c r="B54" s="7" t="s">
        <v>57</v>
      </c>
      <c r="C54" s="7" t="s">
        <v>47</v>
      </c>
      <c r="D54" s="7" t="s">
        <v>56</v>
      </c>
      <c r="E54" s="10">
        <v>8</v>
      </c>
      <c r="F54" s="7">
        <v>1</v>
      </c>
      <c r="G54" s="10">
        <f t="shared" si="1"/>
        <v>8</v>
      </c>
      <c r="H54" s="2"/>
      <c r="I54" s="10"/>
      <c r="J54" s="2"/>
    </row>
    <row r="55" spans="1:10" s="1" customFormat="1" ht="12.75">
      <c r="A55" s="20" t="s">
        <v>32</v>
      </c>
      <c r="B55" s="7" t="s">
        <v>6</v>
      </c>
      <c r="C55" s="7" t="s">
        <v>46</v>
      </c>
      <c r="D55" s="7" t="s">
        <v>69</v>
      </c>
      <c r="E55" s="10">
        <v>7.92</v>
      </c>
      <c r="F55" s="7">
        <v>1</v>
      </c>
      <c r="G55" s="10">
        <f t="shared" si="1"/>
        <v>7.92</v>
      </c>
      <c r="H55" s="2"/>
      <c r="I55" s="10"/>
      <c r="J55" s="2"/>
    </row>
    <row r="56" spans="1:10" s="1" customFormat="1" ht="12.75">
      <c r="A56" s="20" t="s">
        <v>33</v>
      </c>
      <c r="B56" s="6" t="s">
        <v>7</v>
      </c>
      <c r="C56" s="7" t="s">
        <v>46</v>
      </c>
      <c r="D56" s="6" t="s">
        <v>76</v>
      </c>
      <c r="E56" s="11">
        <v>8.26</v>
      </c>
      <c r="F56" s="6">
        <v>1</v>
      </c>
      <c r="G56" s="10">
        <f t="shared" si="1"/>
        <v>8.26</v>
      </c>
      <c r="H56" s="2"/>
      <c r="I56" s="10"/>
      <c r="J56" s="2"/>
    </row>
    <row r="57" spans="1:10" s="1" customFormat="1" ht="12.75">
      <c r="A57" s="20" t="s">
        <v>29</v>
      </c>
      <c r="B57" s="6" t="s">
        <v>8</v>
      </c>
      <c r="C57" s="6" t="s">
        <v>47</v>
      </c>
      <c r="D57" s="15" t="s">
        <v>79</v>
      </c>
      <c r="E57" s="11">
        <v>25</v>
      </c>
      <c r="F57" s="6">
        <v>1</v>
      </c>
      <c r="G57" s="10">
        <f t="shared" si="1"/>
        <v>25</v>
      </c>
      <c r="H57"/>
      <c r="I57" s="10"/>
      <c r="J57" s="2"/>
    </row>
    <row r="58" spans="1:10" s="1" customFormat="1" ht="12.75">
      <c r="A58" s="20" t="s">
        <v>30</v>
      </c>
      <c r="B58" s="6" t="s">
        <v>9</v>
      </c>
      <c r="C58" s="6" t="s">
        <v>47</v>
      </c>
      <c r="D58" s="15" t="s">
        <v>80</v>
      </c>
      <c r="E58" s="11">
        <v>20</v>
      </c>
      <c r="F58" s="6">
        <v>1</v>
      </c>
      <c r="G58" s="10">
        <f t="shared" si="1"/>
        <v>20</v>
      </c>
      <c r="H58"/>
      <c r="I58" s="10"/>
      <c r="J58" s="2"/>
    </row>
    <row r="59" spans="1:10" s="1" customFormat="1" ht="12.75">
      <c r="A59" s="20" t="s">
        <v>31</v>
      </c>
      <c r="B59" s="6" t="s">
        <v>10</v>
      </c>
      <c r="C59" s="6" t="s">
        <v>47</v>
      </c>
      <c r="D59" s="15" t="s">
        <v>80</v>
      </c>
      <c r="E59" s="11">
        <v>20</v>
      </c>
      <c r="F59" s="6">
        <v>1</v>
      </c>
      <c r="G59" s="10">
        <f t="shared" si="1"/>
        <v>20</v>
      </c>
      <c r="H59"/>
      <c r="I59" s="10"/>
      <c r="J59" s="2"/>
    </row>
    <row r="60" spans="1:10" s="1" customFormat="1" ht="12.75">
      <c r="A60" s="21" t="s">
        <v>63</v>
      </c>
      <c r="B60" s="3" t="s">
        <v>41</v>
      </c>
      <c r="C60" s="4" t="s">
        <v>46</v>
      </c>
      <c r="D60" s="4" t="s">
        <v>64</v>
      </c>
      <c r="E60" s="12">
        <v>2.09</v>
      </c>
      <c r="F60" s="6">
        <v>1</v>
      </c>
      <c r="G60" s="10">
        <f t="shared" si="1"/>
        <v>2.09</v>
      </c>
      <c r="H60"/>
      <c r="I60" s="10"/>
      <c r="J60" s="2"/>
    </row>
    <row r="61" spans="1:10" s="1" customFormat="1" ht="12.75">
      <c r="A61" s="21" t="s">
        <v>70</v>
      </c>
      <c r="B61" s="16" t="s">
        <v>82</v>
      </c>
      <c r="C61" s="4" t="s">
        <v>46</v>
      </c>
      <c r="D61" s="4" t="s">
        <v>114</v>
      </c>
      <c r="E61" s="12">
        <v>0.65</v>
      </c>
      <c r="F61" s="6">
        <v>3</v>
      </c>
      <c r="G61" s="10">
        <f t="shared" si="1"/>
        <v>1.9500000000000002</v>
      </c>
      <c r="H61"/>
      <c r="I61" s="10"/>
      <c r="J61" s="2"/>
    </row>
    <row r="62" spans="1:9" ht="12.75">
      <c r="A62" s="20" t="s">
        <v>0</v>
      </c>
      <c r="B62" s="6" t="s">
        <v>116</v>
      </c>
      <c r="C62" s="6" t="s">
        <v>83</v>
      </c>
      <c r="D62" s="6" t="s">
        <v>120</v>
      </c>
      <c r="E62" s="11">
        <v>125</v>
      </c>
      <c r="F62" s="6">
        <v>1</v>
      </c>
      <c r="G62" s="10">
        <f t="shared" si="1"/>
        <v>125</v>
      </c>
      <c r="I62" s="10"/>
    </row>
    <row r="63" spans="1:9" ht="12.75">
      <c r="A63" s="20" t="s">
        <v>34</v>
      </c>
      <c r="B63" s="6" t="s">
        <v>74</v>
      </c>
      <c r="C63" s="6" t="s">
        <v>161</v>
      </c>
      <c r="D63" s="6">
        <v>4104</v>
      </c>
      <c r="E63" s="11">
        <v>17</v>
      </c>
      <c r="F63" s="6">
        <v>5</v>
      </c>
      <c r="G63" s="10">
        <f t="shared" si="1"/>
        <v>85</v>
      </c>
      <c r="I63" s="10"/>
    </row>
    <row r="64" spans="1:9" ht="12.75">
      <c r="A64" s="20" t="s">
        <v>35</v>
      </c>
      <c r="B64" s="6" t="s">
        <v>74</v>
      </c>
      <c r="C64" s="6" t="s">
        <v>163</v>
      </c>
      <c r="D64" s="6" t="s">
        <v>162</v>
      </c>
      <c r="E64" s="11">
        <v>1.25</v>
      </c>
      <c r="F64" s="6">
        <v>1</v>
      </c>
      <c r="G64" s="10">
        <f t="shared" si="1"/>
        <v>1.25</v>
      </c>
      <c r="I64" s="10"/>
    </row>
    <row r="65" spans="1:9" ht="12.75">
      <c r="A65" s="20" t="s">
        <v>36</v>
      </c>
      <c r="B65" s="6" t="s">
        <v>74</v>
      </c>
      <c r="E65" s="11">
        <v>7</v>
      </c>
      <c r="F65" s="6">
        <v>2</v>
      </c>
      <c r="G65" s="10">
        <f t="shared" si="1"/>
        <v>14</v>
      </c>
      <c r="H65"/>
      <c r="I65" s="10"/>
    </row>
    <row r="66" spans="1:9" ht="12.75">
      <c r="A66" s="20" t="s">
        <v>37</v>
      </c>
      <c r="B66" s="6" t="s">
        <v>74</v>
      </c>
      <c r="C66" s="6" t="s">
        <v>77</v>
      </c>
      <c r="E66" s="11">
        <v>4</v>
      </c>
      <c r="F66" s="6">
        <v>1</v>
      </c>
      <c r="G66" s="10">
        <f t="shared" si="1"/>
        <v>4</v>
      </c>
      <c r="H66"/>
      <c r="I66" s="10"/>
    </row>
    <row r="67" spans="1:9" ht="12.75">
      <c r="A67" s="20" t="s">
        <v>38</v>
      </c>
      <c r="B67" s="6" t="s">
        <v>74</v>
      </c>
      <c r="C67" s="6" t="s">
        <v>163</v>
      </c>
      <c r="D67" s="6" t="s">
        <v>78</v>
      </c>
      <c r="E67" s="11">
        <v>1</v>
      </c>
      <c r="F67" s="6">
        <v>1</v>
      </c>
      <c r="G67" s="10">
        <f t="shared" si="1"/>
        <v>1</v>
      </c>
      <c r="H67"/>
      <c r="I67" s="10"/>
    </row>
    <row r="68" spans="1:9" ht="12.75">
      <c r="A68" s="20" t="s">
        <v>39</v>
      </c>
      <c r="B68" s="6" t="s">
        <v>74</v>
      </c>
      <c r="C68" s="6" t="s">
        <v>163</v>
      </c>
      <c r="E68" s="11">
        <v>3</v>
      </c>
      <c r="F68" s="6">
        <v>0</v>
      </c>
      <c r="G68" s="10">
        <f t="shared" si="1"/>
        <v>0</v>
      </c>
      <c r="H68"/>
      <c r="I68" s="10"/>
    </row>
    <row r="69" spans="1:9" ht="12.75">
      <c r="A69" s="20" t="s">
        <v>22</v>
      </c>
      <c r="B69" s="6" t="s">
        <v>41</v>
      </c>
      <c r="C69" s="22" t="s">
        <v>194</v>
      </c>
      <c r="D69" s="6" t="s">
        <v>172</v>
      </c>
      <c r="E69" s="11">
        <v>75</v>
      </c>
      <c r="F69" s="6">
        <v>1</v>
      </c>
      <c r="G69" s="10">
        <f t="shared" si="1"/>
        <v>75</v>
      </c>
      <c r="H69"/>
      <c r="I69" s="10"/>
    </row>
    <row r="70" spans="1:9" ht="12.75">
      <c r="A70" s="20" t="s">
        <v>2</v>
      </c>
      <c r="B70" s="6" t="s">
        <v>8</v>
      </c>
      <c r="C70" s="6" t="s">
        <v>23</v>
      </c>
      <c r="D70" s="6" t="s">
        <v>75</v>
      </c>
      <c r="E70" s="11">
        <v>70</v>
      </c>
      <c r="F70" s="6">
        <v>1</v>
      </c>
      <c r="G70" s="10">
        <f t="shared" si="1"/>
        <v>70</v>
      </c>
      <c r="H70"/>
      <c r="I70" s="10"/>
    </row>
    <row r="71" spans="1:9" ht="12.75">
      <c r="A71" s="20" t="s">
        <v>24</v>
      </c>
      <c r="B71" s="6" t="s">
        <v>25</v>
      </c>
      <c r="C71" s="6" t="s">
        <v>28</v>
      </c>
      <c r="D71" s="6">
        <v>3603</v>
      </c>
      <c r="E71" s="11">
        <v>260</v>
      </c>
      <c r="F71" s="6">
        <v>1</v>
      </c>
      <c r="G71" s="10">
        <f t="shared" si="1"/>
        <v>260</v>
      </c>
      <c r="H71"/>
      <c r="I71" s="10"/>
    </row>
    <row r="72" spans="1:9" ht="12.75">
      <c r="A72" s="20" t="s">
        <v>24</v>
      </c>
      <c r="B72" s="6" t="s">
        <v>26</v>
      </c>
      <c r="C72" s="6" t="s">
        <v>28</v>
      </c>
      <c r="D72" s="6">
        <v>9330</v>
      </c>
      <c r="E72" s="11"/>
      <c r="F72" s="6">
        <v>1</v>
      </c>
      <c r="G72" s="10">
        <f t="shared" si="1"/>
        <v>0</v>
      </c>
      <c r="H72"/>
      <c r="I72" s="10"/>
    </row>
    <row r="73" spans="1:9" ht="12.75">
      <c r="A73" s="20" t="s">
        <v>24</v>
      </c>
      <c r="B73" s="6" t="s">
        <v>27</v>
      </c>
      <c r="C73" s="6" t="s">
        <v>28</v>
      </c>
      <c r="D73" s="6">
        <v>9530</v>
      </c>
      <c r="E73" s="11"/>
      <c r="F73" s="6">
        <v>1</v>
      </c>
      <c r="G73" s="10">
        <f t="shared" si="1"/>
        <v>0</v>
      </c>
      <c r="H73"/>
      <c r="I73" s="10"/>
    </row>
    <row r="74" spans="1:9" ht="12.75">
      <c r="A74" s="20" t="s">
        <v>3</v>
      </c>
      <c r="B74" s="6" t="s">
        <v>72</v>
      </c>
      <c r="C74" s="6" t="s">
        <v>46</v>
      </c>
      <c r="D74" s="6" t="s">
        <v>151</v>
      </c>
      <c r="E74" s="11">
        <v>4.52</v>
      </c>
      <c r="F74" s="6">
        <v>1</v>
      </c>
      <c r="G74" s="10">
        <f t="shared" si="1"/>
        <v>4.52</v>
      </c>
      <c r="H74"/>
      <c r="I74" s="10"/>
    </row>
    <row r="75" spans="1:9" ht="12.75">
      <c r="A75" s="25" t="s">
        <v>65</v>
      </c>
      <c r="B75" s="5" t="s">
        <v>25</v>
      </c>
      <c r="C75" s="6" t="s">
        <v>46</v>
      </c>
      <c r="D75" s="6" t="s">
        <v>66</v>
      </c>
      <c r="E75" s="11">
        <v>4.51</v>
      </c>
      <c r="F75" s="6">
        <v>1</v>
      </c>
      <c r="G75" s="10">
        <f t="shared" si="1"/>
        <v>4.51</v>
      </c>
      <c r="H75"/>
      <c r="I75" s="10"/>
    </row>
    <row r="76" spans="1:9" ht="12.75">
      <c r="A76" s="25" t="s">
        <v>67</v>
      </c>
      <c r="B76" s="5" t="s">
        <v>26</v>
      </c>
      <c r="C76" s="6" t="s">
        <v>46</v>
      </c>
      <c r="D76" s="6" t="s">
        <v>68</v>
      </c>
      <c r="E76" s="11">
        <v>4.94</v>
      </c>
      <c r="F76" s="6">
        <v>1</v>
      </c>
      <c r="G76" s="10">
        <f t="shared" si="1"/>
        <v>4.94</v>
      </c>
      <c r="H76"/>
      <c r="I76" s="10"/>
    </row>
    <row r="77" spans="1:9" ht="12.75">
      <c r="A77" s="20" t="s">
        <v>5</v>
      </c>
      <c r="B77" s="6" t="s">
        <v>73</v>
      </c>
      <c r="C77" s="6" t="s">
        <v>163</v>
      </c>
      <c r="E77" s="11">
        <v>0.25</v>
      </c>
      <c r="F77" s="6">
        <v>2</v>
      </c>
      <c r="G77" s="10">
        <f t="shared" si="1"/>
        <v>0.5</v>
      </c>
      <c r="H77"/>
      <c r="I77" s="10"/>
    </row>
    <row r="78" spans="1:9" ht="12.75">
      <c r="A78" s="20" t="s">
        <v>11</v>
      </c>
      <c r="B78" s="6" t="s">
        <v>19</v>
      </c>
      <c r="D78" s="6" t="s">
        <v>169</v>
      </c>
      <c r="E78" s="11">
        <v>35</v>
      </c>
      <c r="F78" s="6">
        <v>1</v>
      </c>
      <c r="G78" s="10">
        <f t="shared" si="1"/>
        <v>35</v>
      </c>
      <c r="H78"/>
      <c r="I78" s="10"/>
    </row>
    <row r="79" spans="1:9" ht="12.75">
      <c r="A79" s="20" t="s">
        <v>12</v>
      </c>
      <c r="B79" s="6" t="s">
        <v>19</v>
      </c>
      <c r="D79" s="6" t="s">
        <v>170</v>
      </c>
      <c r="E79" s="11">
        <v>25</v>
      </c>
      <c r="F79" s="6">
        <v>1</v>
      </c>
      <c r="G79" s="10">
        <f t="shared" si="1"/>
        <v>25</v>
      </c>
      <c r="H79"/>
      <c r="I79" s="10"/>
    </row>
    <row r="80" spans="1:9" ht="12.75">
      <c r="A80" s="20" t="s">
        <v>44</v>
      </c>
      <c r="B80" s="6" t="s">
        <v>45</v>
      </c>
      <c r="D80" s="6" t="s">
        <v>171</v>
      </c>
      <c r="E80" s="11">
        <v>15</v>
      </c>
      <c r="F80" s="6">
        <v>1</v>
      </c>
      <c r="G80" s="10">
        <f t="shared" si="1"/>
        <v>15</v>
      </c>
      <c r="H80"/>
      <c r="I80" s="10"/>
    </row>
    <row r="81" spans="1:9" ht="12.75">
      <c r="A81" s="20" t="s">
        <v>20</v>
      </c>
      <c r="B81" s="6" t="s">
        <v>71</v>
      </c>
      <c r="E81" s="11">
        <v>10</v>
      </c>
      <c r="F81" s="6">
        <v>2</v>
      </c>
      <c r="G81" s="10">
        <f t="shared" si="1"/>
        <v>20</v>
      </c>
      <c r="H81"/>
      <c r="I81" s="10"/>
    </row>
    <row r="82" spans="1:9" ht="12.75">
      <c r="A82" s="20" t="s">
        <v>42</v>
      </c>
      <c r="B82" s="6" t="s">
        <v>44</v>
      </c>
      <c r="E82" s="10">
        <v>10</v>
      </c>
      <c r="F82" s="6">
        <v>1</v>
      </c>
      <c r="G82" s="10">
        <f t="shared" si="1"/>
        <v>10</v>
      </c>
      <c r="H82"/>
      <c r="I82" s="10"/>
    </row>
    <row r="83" spans="1:9" ht="12.75">
      <c r="A83" s="20" t="s">
        <v>21</v>
      </c>
      <c r="B83" s="6" t="s">
        <v>71</v>
      </c>
      <c r="E83" s="10">
        <v>5</v>
      </c>
      <c r="F83" s="6">
        <v>2</v>
      </c>
      <c r="G83" s="10">
        <f t="shared" si="1"/>
        <v>10</v>
      </c>
      <c r="H83"/>
      <c r="I83" s="10"/>
    </row>
    <row r="84" spans="1:9" ht="12.75">
      <c r="A84" s="20" t="s">
        <v>43</v>
      </c>
      <c r="B84" s="6" t="s">
        <v>44</v>
      </c>
      <c r="E84" s="10">
        <v>5</v>
      </c>
      <c r="F84" s="6">
        <v>1</v>
      </c>
      <c r="G84" s="10">
        <f t="shared" si="1"/>
        <v>5</v>
      </c>
      <c r="H84"/>
      <c r="I84" s="10"/>
    </row>
    <row r="85" spans="1:9" ht="12.75">
      <c r="A85" s="21" t="s">
        <v>60</v>
      </c>
      <c r="B85" s="4" t="s">
        <v>115</v>
      </c>
      <c r="C85" s="4" t="s">
        <v>61</v>
      </c>
      <c r="D85" s="4" t="s">
        <v>62</v>
      </c>
      <c r="E85" s="12">
        <v>22</v>
      </c>
      <c r="F85" s="6">
        <v>2</v>
      </c>
      <c r="G85" s="10">
        <f aca="true" t="shared" si="2" ref="G85:G90">SUM(E85*F85)</f>
        <v>44</v>
      </c>
      <c r="H85"/>
      <c r="I85" s="10"/>
    </row>
    <row r="86" spans="1:9" ht="12.75">
      <c r="A86" s="21" t="s">
        <v>81</v>
      </c>
      <c r="B86" s="4" t="s">
        <v>115</v>
      </c>
      <c r="C86" s="6" t="s">
        <v>163</v>
      </c>
      <c r="D86" s="4">
        <v>855</v>
      </c>
      <c r="E86" s="12">
        <v>0.7</v>
      </c>
      <c r="F86" s="6">
        <v>5</v>
      </c>
      <c r="G86" s="10">
        <f t="shared" si="2"/>
        <v>3.5</v>
      </c>
      <c r="H86"/>
      <c r="I86" s="10"/>
    </row>
    <row r="87" spans="1:9" ht="12.75">
      <c r="A87" s="21" t="s">
        <v>166</v>
      </c>
      <c r="B87" s="27" t="s">
        <v>192</v>
      </c>
      <c r="D87" s="4"/>
      <c r="E87" s="12">
        <v>40</v>
      </c>
      <c r="F87" s="22">
        <v>1</v>
      </c>
      <c r="G87" s="10">
        <f t="shared" si="2"/>
        <v>40</v>
      </c>
      <c r="H87"/>
      <c r="I87" s="10"/>
    </row>
    <row r="88" spans="1:9" ht="12.75">
      <c r="A88" s="17" t="s">
        <v>165</v>
      </c>
      <c r="B88" s="22" t="s">
        <v>193</v>
      </c>
      <c r="E88" s="11">
        <v>10</v>
      </c>
      <c r="F88" s="22">
        <v>1</v>
      </c>
      <c r="G88" s="10">
        <f t="shared" si="2"/>
        <v>10</v>
      </c>
      <c r="H88"/>
      <c r="I88" s="10"/>
    </row>
    <row r="89" spans="1:9" ht="12.75">
      <c r="A89" s="21" t="s">
        <v>167</v>
      </c>
      <c r="E89" s="11">
        <v>100</v>
      </c>
      <c r="F89" s="22">
        <v>1</v>
      </c>
      <c r="G89" s="10">
        <f t="shared" si="2"/>
        <v>100</v>
      </c>
      <c r="H89"/>
      <c r="I89" s="10"/>
    </row>
    <row r="90" spans="1:9" ht="12.75">
      <c r="A90" s="21" t="s">
        <v>168</v>
      </c>
      <c r="E90" s="11">
        <v>120</v>
      </c>
      <c r="F90" s="22">
        <v>1</v>
      </c>
      <c r="G90" s="10">
        <f t="shared" si="2"/>
        <v>120</v>
      </c>
      <c r="H90"/>
      <c r="I90" s="10"/>
    </row>
    <row r="91" spans="5:9" ht="12.75">
      <c r="E91" s="11"/>
      <c r="G91" s="10"/>
      <c r="H91"/>
      <c r="I91" s="10"/>
    </row>
    <row r="92" spans="1:9" s="19" customFormat="1" ht="12.75">
      <c r="A92" s="6"/>
      <c r="B92" s="6"/>
      <c r="C92" s="6"/>
      <c r="D92" s="6"/>
      <c r="E92" s="11"/>
      <c r="F92" s="6"/>
      <c r="G92" s="11"/>
      <c r="H92"/>
      <c r="I92" s="23"/>
    </row>
    <row r="93" spans="1:9" ht="12.75">
      <c r="A93" s="8" t="s">
        <v>59</v>
      </c>
      <c r="B93" s="8"/>
      <c r="C93" s="8"/>
      <c r="D93" s="8"/>
      <c r="E93" s="13"/>
      <c r="F93" s="8"/>
      <c r="G93" s="13">
        <f>SUM(G6:G91)</f>
        <v>1262.9</v>
      </c>
      <c r="H93"/>
      <c r="I93" s="10"/>
    </row>
    <row r="94" spans="7:9" ht="12.75">
      <c r="G94" s="11"/>
      <c r="H94"/>
      <c r="I94" s="10"/>
    </row>
    <row r="95" spans="8:9" ht="12.75">
      <c r="H95"/>
      <c r="I95" s="10"/>
    </row>
    <row r="96" ht="12.75">
      <c r="I96" s="10"/>
    </row>
    <row r="97" ht="12.75">
      <c r="I97" s="10"/>
    </row>
    <row r="98" ht="12.75">
      <c r="I98" s="10"/>
    </row>
    <row r="99" ht="12.75">
      <c r="I99" s="10"/>
    </row>
    <row r="100" spans="8:9" ht="12.75">
      <c r="H100" s="17"/>
      <c r="I100" s="10"/>
    </row>
    <row r="101" ht="12.75">
      <c r="I101" s="10"/>
    </row>
    <row r="102" ht="12.75">
      <c r="I102" s="10"/>
    </row>
    <row r="103" ht="12.75">
      <c r="I103" s="10"/>
    </row>
    <row r="104" ht="12.75">
      <c r="I104" s="10"/>
    </row>
    <row r="105" ht="12.75">
      <c r="I105" s="10"/>
    </row>
    <row r="106" ht="12.75">
      <c r="I106" s="10"/>
    </row>
    <row r="107" ht="12.75">
      <c r="I107" s="10"/>
    </row>
    <row r="108" spans="1:9" s="19" customFormat="1" ht="12.75">
      <c r="A108" s="6"/>
      <c r="B108" s="6"/>
      <c r="C108" s="6"/>
      <c r="D108" s="6"/>
      <c r="E108" s="6"/>
      <c r="F108" s="6"/>
      <c r="G108" s="6"/>
      <c r="H108" s="6"/>
      <c r="I108" s="24"/>
    </row>
    <row r="109" ht="12.75">
      <c r="I109" s="10"/>
    </row>
    <row r="110" ht="12.75">
      <c r="I110" s="10"/>
    </row>
    <row r="111" spans="1:9" s="1" customFormat="1" ht="12.75">
      <c r="A111" s="6"/>
      <c r="B111" s="6"/>
      <c r="C111" s="6"/>
      <c r="D111" s="6"/>
      <c r="E111" s="6"/>
      <c r="F111" s="6"/>
      <c r="G111" s="6"/>
      <c r="H111" s="6"/>
      <c r="I111" s="7"/>
    </row>
    <row r="112" ht="12.75">
      <c r="I112" s="7"/>
    </row>
    <row r="113" ht="12.75">
      <c r="I113" s="7"/>
    </row>
    <row r="114" ht="12.75">
      <c r="I114" s="7"/>
    </row>
    <row r="115" ht="12.75">
      <c r="I115" s="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UVZ2W470MHH Nichicon Aluminum Electrolytic Capacitors - Leaded</dc:title>
  <dc:subject/>
  <dc:creator>Rondo</dc:creator>
  <cp:keywords/>
  <dc:description/>
  <cp:lastModifiedBy>Rondo</cp:lastModifiedBy>
  <cp:lastPrinted>2011-03-07T18:13:46Z</cp:lastPrinted>
  <dcterms:created xsi:type="dcterms:W3CDTF">2004-02-22T19:11:36Z</dcterms:created>
  <dcterms:modified xsi:type="dcterms:W3CDTF">2013-10-07T17:44:57Z</dcterms:modified>
  <cp:category/>
  <cp:version/>
  <cp:contentType/>
  <cp:contentStatus/>
</cp:coreProperties>
</file>